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435" windowWidth="19800" windowHeight="70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3" i="1"/>
  <c r="H2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F13"/>
  <c r="F24" s="1"/>
  <c r="L62" l="1"/>
  <c r="L196" s="1"/>
  <c r="J62"/>
  <c r="I62"/>
  <c r="F196"/>
  <c r="J196"/>
  <c r="H196"/>
  <c r="I196"/>
  <c r="G8"/>
  <c r="G13" s="1"/>
  <c r="G24" s="1"/>
  <c r="G196" s="1"/>
</calcChain>
</file>

<file path=xl/sharedStrings.xml><?xml version="1.0" encoding="utf-8"?>
<sst xmlns="http://schemas.openxmlformats.org/spreadsheetml/2006/main" count="230" uniqueCount="69">
  <si>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</si>
  <si>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</si>
  <si>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</si>
  <si>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</si>
  <si>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</si>
  <si>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</si>
  <si>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</si>
  <si>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</si>
  <si>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</si>
  <si>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</si>
  <si>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</si>
  <si>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</si>
  <si>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</si>
  <si>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</si>
  <si>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</si>
  <si>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</si>
  <si>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</si>
  <si>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</si>
  <si>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</si>
  <si>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</si>
  <si>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</si>
  <si>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</si>
  <si>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</si>
  <si>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</si>
  <si>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</si>
  <si>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</si>
  <si>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</si>
  <si>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</si>
  <si>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</si>
  <si>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</si>
  <si>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</si>
  <si>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</si>
  <si>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</si>
  <si>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</si>
  <si>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</si>
  <si>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</si>
  <si>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</si>
  <si>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</si>
  <si>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</si>
  <si>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И.о. директора</t>
  </si>
  <si>
    <t>И.М. Дорофеев</t>
  </si>
  <si>
    <t>Чай с сахаром</t>
  </si>
  <si>
    <t>Булочка с маслом</t>
  </si>
  <si>
    <t>Каша пшенная</t>
  </si>
  <si>
    <t>Какао с молоком</t>
  </si>
  <si>
    <t>Хлеб</t>
  </si>
  <si>
    <t>Яблоко</t>
  </si>
  <si>
    <t>ПР</t>
  </si>
  <si>
    <t>гуляшь из говядины</t>
  </si>
  <si>
    <t>картофельное пюре</t>
  </si>
  <si>
    <t>сок</t>
  </si>
  <si>
    <t>салат из моркови</t>
  </si>
  <si>
    <t>каша гречневая</t>
  </si>
  <si>
    <t>кисель</t>
  </si>
  <si>
    <t>яйцо отварное</t>
  </si>
  <si>
    <t>макароны с сыром</t>
  </si>
  <si>
    <t>чай с молоком</t>
  </si>
  <si>
    <t>каша рисовая</t>
  </si>
  <si>
    <t>хлеб с сыром</t>
  </si>
  <si>
    <t>каша пшенная</t>
  </si>
  <si>
    <t>какао с молоком</t>
  </si>
  <si>
    <t>апельсин</t>
  </si>
  <si>
    <t>рыба в омлете</t>
  </si>
  <si>
    <t>компот</t>
  </si>
  <si>
    <t>кукуруза конс.</t>
  </si>
  <si>
    <t>чоко-пай</t>
  </si>
  <si>
    <t>котлета мясная</t>
  </si>
  <si>
    <t>гречка рассыпчатая</t>
  </si>
  <si>
    <t>горошек конс.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</si>
</sst>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 applyProtection="1">
      <alignment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/>
      <selection pane="bottomLeft"/>
      <selection pane="bottomRight"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56"/>
      <c r="D1" s="57"/>
      <c r="E1" s="58"/>
      <c r="F1" s="3" t="s">
        <v>1</v>
      </c>
      <c r="G1" s="1" t="s">
        <v>2</v>
      </c>
      <c r="H1" s="59" t="s">
        <v>39</v>
      </c>
      <c r="I1" s="60"/>
      <c r="J1" s="60"/>
      <c r="K1" s="61"/>
    </row>
    <row r="2" spans="1:12" ht="18">
      <c r="A2" s="4" t="s">
        <v>3</v>
      </c>
      <c r="C2" s="1"/>
      <c r="G2" s="1" t="s">
        <v>4</v>
      </c>
      <c r="H2" s="59" t="s">
        <v>40</v>
      </c>
      <c r="I2" s="60"/>
      <c r="J2" s="60"/>
      <c r="K2" s="6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20</v>
      </c>
      <c r="I3" s="8">
        <v>10</v>
      </c>
      <c r="J3" s="9">
        <v>2023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25</v>
      </c>
      <c r="E8" s="27" t="s">
        <v>41</v>
      </c>
      <c r="F8" s="28">
        <v>150</v>
      </c>
      <c r="G8" s="28">
        <f>-H8</f>
        <v>0</v>
      </c>
      <c r="H8" s="28">
        <v>0</v>
      </c>
      <c r="I8" s="28">
        <v>11.028</v>
      </c>
      <c r="J8" s="28">
        <v>45.12</v>
      </c>
      <c r="K8" s="29">
        <v>270</v>
      </c>
      <c r="L8" s="28">
        <v>17.940000000000001</v>
      </c>
    </row>
    <row r="9" spans="1:12" ht="15">
      <c r="A9" s="23"/>
      <c r="B9" s="24"/>
      <c r="C9" s="25"/>
      <c r="D9" s="30" t="s">
        <v>26</v>
      </c>
      <c r="E9" s="27" t="s">
        <v>42</v>
      </c>
      <c r="F9" s="28">
        <v>60</v>
      </c>
      <c r="G9" s="28">
        <v>4.6100000000000003</v>
      </c>
      <c r="H9" s="28">
        <v>4.41</v>
      </c>
      <c r="I9" s="28">
        <v>35.299999999999997</v>
      </c>
      <c r="J9" s="28">
        <v>199.3</v>
      </c>
      <c r="K9" s="29">
        <v>277</v>
      </c>
      <c r="L9" s="28">
        <v>20</v>
      </c>
    </row>
    <row r="10" spans="1:12" ht="1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210</v>
      </c>
      <c r="G13" s="36">
        <f>SUM(G6:G12)</f>
        <v>4.6100000000000003</v>
      </c>
      <c r="H13" s="36">
        <f>SUM(H6:H12)</f>
        <v>4.41</v>
      </c>
      <c r="I13" s="36">
        <f>SUM(I6:I12)</f>
        <v>46.327999999999996</v>
      </c>
      <c r="J13" s="36">
        <f>SUM(J6:J12)</f>
        <v>244.42000000000002</v>
      </c>
      <c r="K13" s="37"/>
      <c r="L13" s="36">
        <f>SUM(L6:L12)</f>
        <v>37.94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210</v>
      </c>
      <c r="G24" s="44">
        <f>G13+G23</f>
        <v>4.6100000000000003</v>
      </c>
      <c r="H24" s="44">
        <f>H13+H23</f>
        <v>4.41</v>
      </c>
      <c r="I24" s="44">
        <f>I13+I23</f>
        <v>46.327999999999996</v>
      </c>
      <c r="J24" s="44">
        <f>J13+J23</f>
        <v>244.42000000000002</v>
      </c>
      <c r="K24" s="44"/>
      <c r="L24" s="44">
        <f>L13+L23</f>
        <v>37.94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 t="s">
        <v>43</v>
      </c>
      <c r="F25" s="21">
        <v>205</v>
      </c>
      <c r="G25" s="21">
        <v>6.04</v>
      </c>
      <c r="H25" s="21">
        <v>7.27</v>
      </c>
      <c r="I25" s="21">
        <v>34.29</v>
      </c>
      <c r="J25" s="21">
        <v>227.16</v>
      </c>
      <c r="K25" s="22">
        <v>103</v>
      </c>
      <c r="L25" s="21">
        <v>28.3</v>
      </c>
    </row>
    <row r="26" spans="1:12" ht="1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45"/>
      <c r="B27" s="24"/>
      <c r="C27" s="25"/>
      <c r="D27" s="30" t="s">
        <v>25</v>
      </c>
      <c r="E27" s="27" t="s">
        <v>44</v>
      </c>
      <c r="F27" s="28">
        <v>200</v>
      </c>
      <c r="G27" s="28">
        <v>3.78</v>
      </c>
      <c r="H27" s="28">
        <v>3.91</v>
      </c>
      <c r="I27" s="28">
        <v>26.04</v>
      </c>
      <c r="J27" s="28">
        <v>154.15</v>
      </c>
      <c r="K27" s="29">
        <v>244</v>
      </c>
      <c r="L27" s="28">
        <v>22.83</v>
      </c>
    </row>
    <row r="28" spans="1:12" ht="15">
      <c r="A28" s="45"/>
      <c r="B28" s="24"/>
      <c r="C28" s="25"/>
      <c r="D28" s="30" t="s">
        <v>26</v>
      </c>
      <c r="E28" s="27" t="s">
        <v>45</v>
      </c>
      <c r="F28" s="28">
        <v>50</v>
      </c>
      <c r="G28" s="28">
        <v>5.32</v>
      </c>
      <c r="H28" s="28">
        <v>0.62</v>
      </c>
      <c r="I28" s="28">
        <v>32.5</v>
      </c>
      <c r="J28" s="28">
        <v>149.52000000000001</v>
      </c>
      <c r="K28" s="29" t="s">
        <v>47</v>
      </c>
      <c r="L28" s="28">
        <v>8.15</v>
      </c>
    </row>
    <row r="29" spans="1:12" ht="15">
      <c r="A29" s="45"/>
      <c r="B29" s="24"/>
      <c r="C29" s="25"/>
      <c r="D29" s="30" t="s">
        <v>27</v>
      </c>
      <c r="E29" s="27" t="s">
        <v>46</v>
      </c>
      <c r="F29" s="28"/>
      <c r="G29" s="28"/>
      <c r="H29" s="28"/>
      <c r="I29" s="28"/>
      <c r="J29" s="28"/>
      <c r="K29" s="29"/>
      <c r="L29" s="28">
        <v>31.95</v>
      </c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455</v>
      </c>
      <c r="G32" s="36">
        <f>SUM(G25:G31)</f>
        <v>15.14</v>
      </c>
      <c r="H32" s="36">
        <f>SUM(H25:H31)</f>
        <v>11.799999999999999</v>
      </c>
      <c r="I32" s="36">
        <f>SUM(I25:I31)</f>
        <v>92.83</v>
      </c>
      <c r="J32" s="36">
        <f>SUM(J25:J31)</f>
        <v>530.83000000000004</v>
      </c>
      <c r="K32" s="37"/>
      <c r="L32" s="36">
        <f>SUM(L25:L31)</f>
        <v>91.22999999999999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455</v>
      </c>
      <c r="G43" s="44">
        <f>G32+G42</f>
        <v>15.14</v>
      </c>
      <c r="H43" s="44">
        <f>H32+H42</f>
        <v>11.799999999999999</v>
      </c>
      <c r="I43" s="44">
        <f>I32+I42</f>
        <v>92.83</v>
      </c>
      <c r="J43" s="44">
        <f>J32+J42</f>
        <v>530.83000000000004</v>
      </c>
      <c r="K43" s="44"/>
      <c r="L43" s="44">
        <f>L32+L42</f>
        <v>91.22999999999999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 t="s">
        <v>48</v>
      </c>
      <c r="F44" s="21">
        <v>120</v>
      </c>
      <c r="G44" s="21">
        <v>21.68</v>
      </c>
      <c r="H44" s="21">
        <v>24.21</v>
      </c>
      <c r="I44" s="21">
        <v>6.74</v>
      </c>
      <c r="J44" s="21">
        <v>331.53</v>
      </c>
      <c r="K44" s="22">
        <v>162</v>
      </c>
      <c r="L44" s="21">
        <v>31.36</v>
      </c>
    </row>
    <row r="45" spans="1:12" ht="15">
      <c r="A45" s="23"/>
      <c r="B45" s="24"/>
      <c r="C45" s="25"/>
      <c r="D45" s="26"/>
      <c r="E45" s="27" t="s">
        <v>49</v>
      </c>
      <c r="F45" s="28">
        <v>100</v>
      </c>
      <c r="G45" s="28">
        <v>2.13</v>
      </c>
      <c r="H45" s="28">
        <v>4.04</v>
      </c>
      <c r="I45" s="28">
        <v>15.53</v>
      </c>
      <c r="J45" s="28">
        <v>106.97</v>
      </c>
      <c r="K45" s="29">
        <v>216</v>
      </c>
      <c r="L45" s="28">
        <v>25.74</v>
      </c>
    </row>
    <row r="46" spans="1:12" ht="1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23"/>
      <c r="B47" s="24"/>
      <c r="C47" s="25"/>
      <c r="D47" s="30" t="s">
        <v>26</v>
      </c>
      <c r="E47" s="27" t="s">
        <v>26</v>
      </c>
      <c r="F47" s="28">
        <v>50</v>
      </c>
      <c r="G47" s="28">
        <v>5.32</v>
      </c>
      <c r="H47" s="28">
        <v>0.62</v>
      </c>
      <c r="I47" s="28">
        <v>32.5</v>
      </c>
      <c r="J47" s="28">
        <v>149.52000000000001</v>
      </c>
      <c r="K47" s="29" t="s">
        <v>47</v>
      </c>
      <c r="L47" s="28">
        <v>8.15</v>
      </c>
    </row>
    <row r="48" spans="1:12" ht="1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 t="s">
        <v>51</v>
      </c>
      <c r="F49" s="28">
        <v>88</v>
      </c>
      <c r="G49" s="28">
        <v>1.1399999999999999</v>
      </c>
      <c r="H49" s="28">
        <v>10.08</v>
      </c>
      <c r="I49" s="28">
        <v>10.38</v>
      </c>
      <c r="J49" s="28">
        <v>136.80000000000001</v>
      </c>
      <c r="K49" s="29">
        <v>9</v>
      </c>
      <c r="L49" s="28">
        <v>24.53</v>
      </c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358</v>
      </c>
      <c r="G51" s="36">
        <f>SUM(G44:G50)</f>
        <v>30.27</v>
      </c>
      <c r="H51" s="36">
        <f>SUM(H44:H50)</f>
        <v>38.950000000000003</v>
      </c>
      <c r="I51" s="36">
        <f>SUM(I44:I50)</f>
        <v>65.149999999999991</v>
      </c>
      <c r="J51" s="36">
        <f>SUM(J44:J50)</f>
        <v>724.81999999999994</v>
      </c>
      <c r="K51" s="37"/>
      <c r="L51" s="36">
        <f>SUM(L44:L50)</f>
        <v>89.78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>
      <c r="A56" s="23"/>
      <c r="B56" s="24"/>
      <c r="C56" s="25"/>
      <c r="D56" s="30" t="s">
        <v>34</v>
      </c>
      <c r="E56" s="27" t="s">
        <v>50</v>
      </c>
      <c r="F56" s="28">
        <v>200</v>
      </c>
      <c r="G56" s="28">
        <v>0</v>
      </c>
      <c r="H56" s="28">
        <v>0</v>
      </c>
      <c r="I56" s="28">
        <v>11</v>
      </c>
      <c r="J56" s="28">
        <v>45</v>
      </c>
      <c r="K56" s="29"/>
      <c r="L56" s="28">
        <v>18.059999999999999</v>
      </c>
    </row>
    <row r="57" spans="1:12" ht="1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200</v>
      </c>
      <c r="G61" s="36">
        <f>SUM(G52:G60)</f>
        <v>0</v>
      </c>
      <c r="H61" s="36">
        <f>SUM(H52:H60)</f>
        <v>0</v>
      </c>
      <c r="I61" s="36">
        <f>SUM(I52:I60)</f>
        <v>11</v>
      </c>
      <c r="J61" s="36">
        <f>SUM(J52:J60)</f>
        <v>45</v>
      </c>
      <c r="K61" s="37"/>
      <c r="L61" s="36">
        <f>SUM(L52:L60)</f>
        <v>18.059999999999999</v>
      </c>
    </row>
    <row r="62" spans="1:12" ht="15.75" customHeight="1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558</v>
      </c>
      <c r="G62" s="44">
        <f>G51+G61</f>
        <v>30.27</v>
      </c>
      <c r="H62" s="44">
        <f>H51+H61</f>
        <v>38.950000000000003</v>
      </c>
      <c r="I62" s="44">
        <f>I51+I61</f>
        <v>76.149999999999991</v>
      </c>
      <c r="J62" s="44">
        <f>J51+J61</f>
        <v>769.81999999999994</v>
      </c>
      <c r="K62" s="44"/>
      <c r="L62" s="44">
        <f>L51+L61</f>
        <v>107.84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0</v>
      </c>
      <c r="G81" s="44">
        <f>G70+G80</f>
        <v>0</v>
      </c>
      <c r="H81" s="44">
        <f>H70+H80</f>
        <v>0</v>
      </c>
      <c r="I81" s="44">
        <f>I70+I80</f>
        <v>0</v>
      </c>
      <c r="J81" s="44">
        <f>J70+J80</f>
        <v>0</v>
      </c>
      <c r="K81" s="44"/>
      <c r="L81" s="44">
        <f>L70+L80</f>
        <v>0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 t="s">
        <v>52</v>
      </c>
      <c r="F82" s="21">
        <v>205</v>
      </c>
      <c r="G82" s="21">
        <v>7.94</v>
      </c>
      <c r="H82" s="21">
        <v>8.2100000000000009</v>
      </c>
      <c r="I82" s="21">
        <v>35.130000000000003</v>
      </c>
      <c r="J82" s="21">
        <v>246.17</v>
      </c>
      <c r="K82" s="22">
        <v>95</v>
      </c>
      <c r="L82" s="21">
        <v>18.7</v>
      </c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 t="s">
        <v>53</v>
      </c>
      <c r="F84" s="28">
        <v>200</v>
      </c>
      <c r="G84" s="28">
        <v>1.36</v>
      </c>
      <c r="H84" s="28">
        <v>0</v>
      </c>
      <c r="I84" s="28">
        <v>29.02</v>
      </c>
      <c r="J84" s="28">
        <v>116.19</v>
      </c>
      <c r="K84" s="29">
        <v>247</v>
      </c>
      <c r="L84" s="28">
        <v>10.4</v>
      </c>
    </row>
    <row r="85" spans="1:12" ht="15">
      <c r="A85" s="23"/>
      <c r="B85" s="24"/>
      <c r="C85" s="25"/>
      <c r="D85" s="30" t="s">
        <v>26</v>
      </c>
      <c r="E85" s="27" t="s">
        <v>26</v>
      </c>
      <c r="F85" s="28">
        <v>50</v>
      </c>
      <c r="G85" s="28">
        <v>5.32</v>
      </c>
      <c r="H85" s="28">
        <v>0.62</v>
      </c>
      <c r="I85" s="28">
        <v>32.5</v>
      </c>
      <c r="J85" s="28">
        <v>149.52000000000001</v>
      </c>
      <c r="K85" s="29" t="s">
        <v>47</v>
      </c>
      <c r="L85" s="28">
        <v>4.3</v>
      </c>
    </row>
    <row r="86" spans="1:12" ht="1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 t="s">
        <v>54</v>
      </c>
      <c r="F87" s="28"/>
      <c r="G87" s="28"/>
      <c r="H87" s="28"/>
      <c r="I87" s="28"/>
      <c r="J87" s="28"/>
      <c r="K87" s="29"/>
      <c r="L87" s="28">
        <v>8.1999999999999993</v>
      </c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455</v>
      </c>
      <c r="G89" s="36">
        <f>SUM(G82:G88)</f>
        <v>14.620000000000001</v>
      </c>
      <c r="H89" s="36">
        <f>SUM(H82:H88)</f>
        <v>8.83</v>
      </c>
      <c r="I89" s="36">
        <f>SUM(I82:I88)</f>
        <v>96.65</v>
      </c>
      <c r="J89" s="36">
        <f>SUM(J82:J88)</f>
        <v>511.88</v>
      </c>
      <c r="K89" s="37"/>
      <c r="L89" s="36">
        <f>SUM(L82:L88)</f>
        <v>41.599999999999994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455</v>
      </c>
      <c r="G100" s="44">
        <f>G89+G99</f>
        <v>14.620000000000001</v>
      </c>
      <c r="H100" s="44">
        <f>H89+H99</f>
        <v>8.83</v>
      </c>
      <c r="I100" s="44">
        <f>I89+I99</f>
        <v>96.65</v>
      </c>
      <c r="J100" s="44">
        <f>J89+J99</f>
        <v>511.88</v>
      </c>
      <c r="K100" s="44"/>
      <c r="L100" s="44">
        <f>L89+L99</f>
        <v>41.599999999999994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 t="s">
        <v>55</v>
      </c>
      <c r="F101" s="21">
        <v>150</v>
      </c>
      <c r="G101" s="21">
        <v>8</v>
      </c>
      <c r="H101" s="21">
        <v>12.5</v>
      </c>
      <c r="I101" s="21">
        <v>28.3</v>
      </c>
      <c r="J101" s="21">
        <v>250.2</v>
      </c>
      <c r="K101" s="22">
        <v>147</v>
      </c>
      <c r="L101" s="21">
        <v>14.12</v>
      </c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 t="s">
        <v>56</v>
      </c>
      <c r="F103" s="28">
        <v>200</v>
      </c>
      <c r="G103" s="28">
        <v>1.4</v>
      </c>
      <c r="H103" s="28">
        <v>1.6</v>
      </c>
      <c r="I103" s="28">
        <v>17.34</v>
      </c>
      <c r="J103" s="28">
        <v>89.32</v>
      </c>
      <c r="K103" s="29">
        <v>266</v>
      </c>
      <c r="L103" s="28">
        <v>4.07</v>
      </c>
    </row>
    <row r="104" spans="1:12" ht="15">
      <c r="A104" s="23"/>
      <c r="B104" s="24"/>
      <c r="C104" s="25"/>
      <c r="D104" s="30" t="s">
        <v>26</v>
      </c>
      <c r="E104" s="27" t="s">
        <v>26</v>
      </c>
      <c r="F104" s="28">
        <v>50</v>
      </c>
      <c r="G104" s="28">
        <v>5.32</v>
      </c>
      <c r="H104" s="28">
        <v>0.62</v>
      </c>
      <c r="I104" s="28">
        <v>32.5</v>
      </c>
      <c r="J104" s="28">
        <v>149.52000000000001</v>
      </c>
      <c r="K104" s="29" t="s">
        <v>47</v>
      </c>
      <c r="L104" s="28">
        <v>4.3</v>
      </c>
    </row>
    <row r="105" spans="1:12" ht="1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400</v>
      </c>
      <c r="G108" s="36">
        <f>SUM(G101:G107)</f>
        <v>14.72</v>
      </c>
      <c r="H108" s="36">
        <f>SUM(H101:H107)</f>
        <v>14.719999999999999</v>
      </c>
      <c r="I108" s="36">
        <f>SUM(I101:I107)</f>
        <v>78.14</v>
      </c>
      <c r="J108" s="36">
        <f>SUM(J101:J107)</f>
        <v>489.03999999999996</v>
      </c>
      <c r="K108" s="37"/>
      <c r="L108" s="36">
        <f>SUM(L101:L107)</f>
        <v>22.49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400</v>
      </c>
      <c r="G119" s="44">
        <f>G108+G118</f>
        <v>14.72</v>
      </c>
      <c r="H119" s="44">
        <f>H108+H118</f>
        <v>14.719999999999999</v>
      </c>
      <c r="I119" s="44">
        <f>I108+I118</f>
        <v>78.14</v>
      </c>
      <c r="J119" s="44">
        <f>J108+J118</f>
        <v>489.03999999999996</v>
      </c>
      <c r="K119" s="44"/>
      <c r="L119" s="44">
        <f>L108+L118</f>
        <v>22.49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 t="s">
        <v>57</v>
      </c>
      <c r="F120" s="21">
        <v>205</v>
      </c>
      <c r="G120" s="21">
        <v>5.12</v>
      </c>
      <c r="H120" s="21">
        <v>6.62</v>
      </c>
      <c r="I120" s="21">
        <v>32.61</v>
      </c>
      <c r="J120" s="21">
        <v>210.13</v>
      </c>
      <c r="K120" s="22">
        <v>122</v>
      </c>
      <c r="L120" s="21">
        <v>24.14</v>
      </c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 t="s">
        <v>56</v>
      </c>
      <c r="F122" s="28">
        <v>200</v>
      </c>
      <c r="G122" s="28">
        <v>1.4</v>
      </c>
      <c r="H122" s="28">
        <v>1.6</v>
      </c>
      <c r="I122" s="28">
        <v>17.34</v>
      </c>
      <c r="J122" s="28">
        <v>89.32</v>
      </c>
      <c r="K122" s="29">
        <v>266</v>
      </c>
      <c r="L122" s="28">
        <v>6.02</v>
      </c>
    </row>
    <row r="123" spans="1:12" ht="15">
      <c r="A123" s="45"/>
      <c r="B123" s="24"/>
      <c r="C123" s="25"/>
      <c r="D123" s="30" t="s">
        <v>26</v>
      </c>
      <c r="E123" s="27" t="s">
        <v>58</v>
      </c>
      <c r="F123" s="28">
        <v>50</v>
      </c>
      <c r="G123" s="28">
        <v>5.32</v>
      </c>
      <c r="H123" s="28">
        <v>0.62</v>
      </c>
      <c r="I123" s="28">
        <v>32.5</v>
      </c>
      <c r="J123" s="28">
        <v>149.52000000000001</v>
      </c>
      <c r="K123" s="29" t="s">
        <v>47</v>
      </c>
      <c r="L123" s="28">
        <v>8.0299999999999994</v>
      </c>
    </row>
    <row r="124" spans="1:12" ht="1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455</v>
      </c>
      <c r="G127" s="36">
        <f>SUM(G120:G126)</f>
        <v>11.84</v>
      </c>
      <c r="H127" s="36">
        <f>SUM(H120:H126)</f>
        <v>8.84</v>
      </c>
      <c r="I127" s="36">
        <f>SUM(I120:I126)</f>
        <v>82.45</v>
      </c>
      <c r="J127" s="36">
        <f>SUM(J120:J126)</f>
        <v>448.97</v>
      </c>
      <c r="K127" s="37"/>
      <c r="L127" s="36">
        <f>SUM(L120:L126)</f>
        <v>38.19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455</v>
      </c>
      <c r="G138" s="44">
        <f>G127+G137</f>
        <v>11.84</v>
      </c>
      <c r="H138" s="44">
        <f>H127+H137</f>
        <v>8.84</v>
      </c>
      <c r="I138" s="44">
        <f>I127+I137</f>
        <v>82.45</v>
      </c>
      <c r="J138" s="44">
        <f>J127+J137</f>
        <v>448.97</v>
      </c>
      <c r="K138" s="44"/>
      <c r="L138" s="44">
        <f>L127+L137</f>
        <v>38.19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 t="s">
        <v>59</v>
      </c>
      <c r="F139" s="21">
        <v>205</v>
      </c>
      <c r="G139" s="21">
        <v>6.04</v>
      </c>
      <c r="H139" s="21">
        <v>7.27</v>
      </c>
      <c r="I139" s="21">
        <v>34.29</v>
      </c>
      <c r="J139" s="21">
        <v>227.16</v>
      </c>
      <c r="K139" s="22">
        <v>103</v>
      </c>
      <c r="L139" s="21">
        <v>23.14</v>
      </c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25</v>
      </c>
      <c r="E141" s="27" t="s">
        <v>60</v>
      </c>
      <c r="F141" s="28">
        <v>200</v>
      </c>
      <c r="G141" s="28">
        <v>3.78</v>
      </c>
      <c r="H141" s="28">
        <v>3.91</v>
      </c>
      <c r="I141" s="28">
        <v>26.04</v>
      </c>
      <c r="J141" s="28">
        <v>154.15</v>
      </c>
      <c r="K141" s="29">
        <v>244</v>
      </c>
      <c r="L141" s="28">
        <v>18.399999999999999</v>
      </c>
    </row>
    <row r="142" spans="1:12" ht="15.75" customHeight="1">
      <c r="A142" s="23"/>
      <c r="B142" s="24"/>
      <c r="C142" s="25"/>
      <c r="D142" s="30" t="s">
        <v>26</v>
      </c>
      <c r="E142" s="27" t="s">
        <v>26</v>
      </c>
      <c r="F142" s="28">
        <v>50</v>
      </c>
      <c r="G142" s="28">
        <v>5.32</v>
      </c>
      <c r="H142" s="28">
        <v>0.62</v>
      </c>
      <c r="I142" s="28">
        <v>32.5</v>
      </c>
      <c r="J142" s="28">
        <v>149.52000000000001</v>
      </c>
      <c r="K142" s="29" t="s">
        <v>47</v>
      </c>
      <c r="L142" s="28">
        <v>4.3</v>
      </c>
    </row>
    <row r="143" spans="1:12" ht="15">
      <c r="A143" s="23"/>
      <c r="B143" s="24"/>
      <c r="C143" s="25"/>
      <c r="D143" s="30" t="s">
        <v>27</v>
      </c>
      <c r="E143" s="27" t="s">
        <v>61</v>
      </c>
      <c r="F143" s="28"/>
      <c r="G143" s="28"/>
      <c r="H143" s="28"/>
      <c r="I143" s="28"/>
      <c r="J143" s="28"/>
      <c r="K143" s="29"/>
      <c r="L143" s="28">
        <v>17.600000000000001</v>
      </c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455</v>
      </c>
      <c r="G146" s="36">
        <f>SUM(G139:G145)</f>
        <v>15.14</v>
      </c>
      <c r="H146" s="36">
        <f>SUM(H139:H145)</f>
        <v>11.799999999999999</v>
      </c>
      <c r="I146" s="36">
        <f>SUM(I139:I145)</f>
        <v>92.83</v>
      </c>
      <c r="J146" s="36">
        <f>SUM(J139:J145)</f>
        <v>530.83000000000004</v>
      </c>
      <c r="K146" s="37"/>
      <c r="L146" s="36">
        <f>SUM(L139:L145)</f>
        <v>63.44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455</v>
      </c>
      <c r="G157" s="44">
        <f>G146+G156</f>
        <v>15.14</v>
      </c>
      <c r="H157" s="44">
        <f>H146+H156</f>
        <v>11.799999999999999</v>
      </c>
      <c r="I157" s="44">
        <f>I146+I156</f>
        <v>92.83</v>
      </c>
      <c r="J157" s="44">
        <f>J146+J156</f>
        <v>530.83000000000004</v>
      </c>
      <c r="K157" s="44"/>
      <c r="L157" s="44">
        <f>L146+L156</f>
        <v>63.44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 t="s">
        <v>62</v>
      </c>
      <c r="F158" s="21">
        <v>95</v>
      </c>
      <c r="G158" s="21">
        <v>17.43</v>
      </c>
      <c r="H158" s="21">
        <v>10.85</v>
      </c>
      <c r="I158" s="21">
        <v>5.24</v>
      </c>
      <c r="J158" s="21">
        <v>188.31</v>
      </c>
      <c r="K158" s="22">
        <v>147</v>
      </c>
      <c r="L158" s="21">
        <v>40.450000000000003</v>
      </c>
    </row>
    <row r="159" spans="1:12" ht="15">
      <c r="A159" s="23"/>
      <c r="B159" s="24"/>
      <c r="C159" s="25"/>
      <c r="D159" s="26"/>
      <c r="E159" s="27" t="s">
        <v>49</v>
      </c>
      <c r="F159" s="28">
        <v>100</v>
      </c>
      <c r="G159" s="28">
        <v>2.13</v>
      </c>
      <c r="H159" s="28">
        <v>4.04</v>
      </c>
      <c r="I159" s="28">
        <v>15.53</v>
      </c>
      <c r="J159" s="28">
        <v>106.97</v>
      </c>
      <c r="K159" s="29">
        <v>216</v>
      </c>
      <c r="L159" s="28">
        <v>28.79</v>
      </c>
    </row>
    <row r="160" spans="1:12" ht="15">
      <c r="A160" s="23"/>
      <c r="B160" s="24"/>
      <c r="C160" s="25"/>
      <c r="D160" s="30" t="s">
        <v>25</v>
      </c>
      <c r="E160" s="27" t="s">
        <v>63</v>
      </c>
      <c r="F160" s="28">
        <v>200</v>
      </c>
      <c r="G160" s="28">
        <v>0.56000000000000005</v>
      </c>
      <c r="H160" s="28">
        <v>0</v>
      </c>
      <c r="I160" s="28">
        <v>27.89</v>
      </c>
      <c r="J160" s="28">
        <v>113.79</v>
      </c>
      <c r="K160" s="29">
        <v>247</v>
      </c>
      <c r="L160" s="28">
        <v>19.739999999999998</v>
      </c>
    </row>
    <row r="161" spans="1:12" ht="15">
      <c r="A161" s="23"/>
      <c r="B161" s="24"/>
      <c r="C161" s="25"/>
      <c r="D161" s="30" t="s">
        <v>26</v>
      </c>
      <c r="E161" s="27" t="s">
        <v>26</v>
      </c>
      <c r="F161" s="28">
        <v>50</v>
      </c>
      <c r="G161" s="28">
        <v>5.32</v>
      </c>
      <c r="H161" s="28">
        <v>0.62</v>
      </c>
      <c r="I161" s="28">
        <v>32.5</v>
      </c>
      <c r="J161" s="28">
        <v>149.52000000000001</v>
      </c>
      <c r="K161" s="29" t="s">
        <v>47</v>
      </c>
      <c r="L161" s="28">
        <v>8.11</v>
      </c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 t="s">
        <v>64</v>
      </c>
      <c r="F163" s="28">
        <v>50</v>
      </c>
      <c r="G163" s="28">
        <v>3.5</v>
      </c>
      <c r="H163" s="28">
        <v>1.5</v>
      </c>
      <c r="I163" s="28">
        <v>20</v>
      </c>
      <c r="J163" s="28">
        <v>110</v>
      </c>
      <c r="K163" s="29"/>
      <c r="L163" s="28">
        <v>15.3</v>
      </c>
    </row>
    <row r="164" spans="1:12" ht="15">
      <c r="A164" s="23"/>
      <c r="B164" s="24"/>
      <c r="C164" s="25"/>
      <c r="D164" s="26"/>
      <c r="E164" s="27" t="s">
        <v>65</v>
      </c>
      <c r="F164" s="28">
        <v>30</v>
      </c>
      <c r="G164" s="28">
        <v>4.5</v>
      </c>
      <c r="H164" s="28">
        <v>18</v>
      </c>
      <c r="I164" s="28">
        <v>63</v>
      </c>
      <c r="J164" s="28">
        <v>430</v>
      </c>
      <c r="K164" s="29"/>
      <c r="L164" s="28">
        <v>13.96</v>
      </c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525</v>
      </c>
      <c r="G165" s="36">
        <f>SUM(G158:G164)</f>
        <v>33.44</v>
      </c>
      <c r="H165" s="36">
        <f>SUM(H158:H164)</f>
        <v>35.01</v>
      </c>
      <c r="I165" s="36">
        <f>SUM(I158:I164)</f>
        <v>164.16</v>
      </c>
      <c r="J165" s="36">
        <f>SUM(J158:J164)</f>
        <v>1098.5900000000001</v>
      </c>
      <c r="K165" s="37"/>
      <c r="L165" s="36">
        <f>SUM(L158:L164)</f>
        <v>126.35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525</v>
      </c>
      <c r="G176" s="44">
        <f>G165+G175</f>
        <v>33.44</v>
      </c>
      <c r="H176" s="44">
        <f>H165+H175</f>
        <v>35.01</v>
      </c>
      <c r="I176" s="44">
        <f>I165+I175</f>
        <v>164.16</v>
      </c>
      <c r="J176" s="44">
        <f>J165+J175</f>
        <v>1098.5900000000001</v>
      </c>
      <c r="K176" s="44"/>
      <c r="L176" s="44">
        <f>L165+L175</f>
        <v>126.35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 t="s">
        <v>66</v>
      </c>
      <c r="F177" s="21">
        <v>100</v>
      </c>
      <c r="G177" s="21">
        <v>9.16</v>
      </c>
      <c r="H177" s="21">
        <v>13.53</v>
      </c>
      <c r="I177" s="21">
        <v>9.44</v>
      </c>
      <c r="J177" s="21">
        <v>196.14</v>
      </c>
      <c r="K177" s="22">
        <v>182</v>
      </c>
      <c r="L177" s="21">
        <v>28.45</v>
      </c>
    </row>
    <row r="178" spans="1:12" ht="15">
      <c r="A178" s="23"/>
      <c r="B178" s="24"/>
      <c r="C178" s="25"/>
      <c r="D178" s="26"/>
      <c r="E178" s="27" t="s">
        <v>67</v>
      </c>
      <c r="F178" s="28">
        <v>150</v>
      </c>
      <c r="G178" s="28">
        <v>5.82</v>
      </c>
      <c r="H178" s="28">
        <v>3.62</v>
      </c>
      <c r="I178" s="28">
        <v>30</v>
      </c>
      <c r="J178" s="28">
        <v>175.87</v>
      </c>
      <c r="K178" s="29">
        <v>196</v>
      </c>
      <c r="L178" s="28">
        <v>20.399999999999999</v>
      </c>
    </row>
    <row r="179" spans="1:12" ht="1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30" t="s">
        <v>26</v>
      </c>
      <c r="E180" s="27" t="s">
        <v>26</v>
      </c>
      <c r="F180" s="28">
        <v>50</v>
      </c>
      <c r="G180" s="28">
        <v>5.32</v>
      </c>
      <c r="H180" s="28">
        <v>0.62</v>
      </c>
      <c r="I180" s="28">
        <v>32.5</v>
      </c>
      <c r="J180" s="28">
        <v>149.52000000000001</v>
      </c>
      <c r="K180" s="29" t="s">
        <v>47</v>
      </c>
      <c r="L180" s="28">
        <v>8.11</v>
      </c>
    </row>
    <row r="181" spans="1:12" ht="1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 t="s">
        <v>68</v>
      </c>
      <c r="F182" s="28">
        <v>50</v>
      </c>
      <c r="G182" s="28">
        <v>3.5</v>
      </c>
      <c r="H182" s="28">
        <v>1.5</v>
      </c>
      <c r="I182" s="28">
        <v>20</v>
      </c>
      <c r="J182" s="28">
        <v>110</v>
      </c>
      <c r="K182" s="29"/>
      <c r="L182" s="28">
        <v>15.3</v>
      </c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350</v>
      </c>
      <c r="G184" s="36">
        <f>SUM(G177:G183)</f>
        <v>23.8</v>
      </c>
      <c r="H184" s="36">
        <f>SUM(H177:H183)</f>
        <v>19.27</v>
      </c>
      <c r="I184" s="36">
        <f>SUM(I177:I183)</f>
        <v>91.94</v>
      </c>
      <c r="J184" s="36">
        <f>SUM(J177:J183)</f>
        <v>631.53</v>
      </c>
      <c r="K184" s="37"/>
      <c r="L184" s="36">
        <f>SUM(L177:L183)</f>
        <v>72.259999999999991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>
      <c r="A189" s="23"/>
      <c r="B189" s="24"/>
      <c r="C189" s="25"/>
      <c r="D189" s="30" t="s">
        <v>34</v>
      </c>
      <c r="E189" s="27" t="s">
        <v>50</v>
      </c>
      <c r="F189" s="28">
        <v>200</v>
      </c>
      <c r="G189" s="28">
        <v>0</v>
      </c>
      <c r="H189" s="28">
        <v>0</v>
      </c>
      <c r="I189" s="28">
        <v>11</v>
      </c>
      <c r="J189" s="28">
        <v>45</v>
      </c>
      <c r="K189" s="29"/>
      <c r="L189" s="28">
        <v>18.059999999999999</v>
      </c>
    </row>
    <row r="190" spans="1:12" ht="1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200</v>
      </c>
      <c r="G194" s="36">
        <f>SUM(G185:G193)</f>
        <v>0</v>
      </c>
      <c r="H194" s="36">
        <f>SUM(H185:H193)</f>
        <v>0</v>
      </c>
      <c r="I194" s="36">
        <f>SUM(I185:I193)</f>
        <v>11</v>
      </c>
      <c r="J194" s="36">
        <f>SUM(J185:J193)</f>
        <v>45</v>
      </c>
      <c r="K194" s="37"/>
      <c r="L194" s="36">
        <f>SUM(L185:L193)</f>
        <v>18.059999999999999</v>
      </c>
    </row>
    <row r="195" spans="1:12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550</v>
      </c>
      <c r="G195" s="44">
        <f>G184+G194</f>
        <v>23.8</v>
      </c>
      <c r="H195" s="44">
        <f>H184+H194</f>
        <v>19.27</v>
      </c>
      <c r="I195" s="44">
        <f>I184+I194</f>
        <v>102.94</v>
      </c>
      <c r="J195" s="44">
        <f>J184+J194</f>
        <v>676.53</v>
      </c>
      <c r="K195" s="44"/>
      <c r="L195" s="44">
        <f>L184+L194</f>
        <v>90.32</v>
      </c>
    </row>
    <row r="196" spans="1:12">
      <c r="A196" s="48"/>
      <c r="B196" s="49"/>
      <c r="C196" s="53" t="s">
        <v>38</v>
      </c>
      <c r="D196" s="54"/>
      <c r="E196" s="55"/>
      <c r="F196" s="50">
        <f>(F24+F43+F62+F81+F100+F119+F138+F157+F176+F195)/(IF(F24=0, 0, 1)+IF(F43=0, 0, 1)+IF(F62=0, 0, 1)+IF(F81=0, 0, 1)+IF(F100=0, 0, 1)+IF(F119=0, 0, 1)+IF(F138=0, 0, 1)+IF(F157=0, 0, 1)+IF(F176=0, 0, 1)+IF(F195=0, 0, 1))</f>
        <v>451.44444444444446</v>
      </c>
      <c r="G196" s="50">
        <f>(G24+G43+G62+G81+G100+G119+G138+G157+G176+G195)/(IF(G24=0, 0, 1)+IF(G43=0, 0, 1)+IF(G62=0, 0, 1)+IF(G81=0, 0, 1)+IF(G100=0, 0, 1)+IF(G119=0, 0, 1)+IF(G138=0, 0, 1)+IF(G157=0, 0, 1)+IF(G176=0, 0, 1)+IF(G195=0, 0, 1))</f>
        <v>18.175555555555558</v>
      </c>
      <c r="H196" s="50">
        <f>(H24+H43+H62+H81+H100+H119+H138+H157+H176+H195)/(IF(H24=0, 0, 1)+IF(H43=0, 0, 1)+IF(H62=0, 0, 1)+IF(H81=0, 0, 1)+IF(H100=0, 0, 1)+IF(H119=0, 0, 1)+IF(H138=0, 0, 1)+IF(H157=0, 0, 1)+IF(H176=0, 0, 1)+IF(H195=0, 0, 1))</f>
        <v>17.070000000000004</v>
      </c>
      <c r="I196" s="50">
        <f>(I24+I43+I62+I81+I100+I119+I138+I157+I176+I195)/(IF(I24=0, 0, 1)+IF(I43=0, 0, 1)+IF(I62=0, 0, 1)+IF(I81=0, 0, 1)+IF(I100=0, 0, 1)+IF(I119=0, 0, 1)+IF(I138=0, 0, 1)+IF(I157=0, 0, 1)+IF(I176=0, 0, 1)+IF(I195=0, 0, 1))</f>
        <v>92.497555555555536</v>
      </c>
      <c r="J196" s="50">
        <f>(J24+J43+J62+J81+J100+J119+J138+J157+J176+J195)/(IF(J24=0, 0, 1)+IF(J43=0, 0, 1)+IF(J62=0, 0, 1)+IF(J81=0, 0, 1)+IF(J100=0, 0, 1)+IF(J119=0, 0, 1)+IF(J138=0, 0, 1)+IF(J157=0, 0, 1)+IF(J176=0, 0, 1)+IF(J195=0, 0, 1))</f>
        <v>588.99</v>
      </c>
      <c r="K196" s="50"/>
      <c r="L196" s="50">
        <f>(L24+L43+L62+L81+L100+L119+L138+L157+L176+L195)/(IF(L24=0, 0, 1)+IF(L43=0, 0, 1)+IF(L62=0, 0, 1)+IF(L81=0, 0, 1)+IF(L100=0, 0, 1)+IF(L119=0, 0, 1)+IF(L138=0, 0, 1)+IF(L157=0, 0, 1)+IF(L176=0, 0, 1)+IF(L195=0, 0, 1))</f>
        <v>68.822222222222237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MyOffice-CoreFramework-Android/30-1057.739.7919.691.1@89f4a034c81d4209c3ded56ae0069fc9a02e31e4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dcterms:modified xsi:type="dcterms:W3CDTF">2023-10-24T00:20:35Z</dcterms:modified>
</cp:coreProperties>
</file>